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Policies\Budget Change Request\"/>
    </mc:Choice>
  </mc:AlternateContent>
  <xr:revisionPtr revIDLastSave="0" documentId="8_{42C4059E-6067-4BF4-B6FA-D505721A1BF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vise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7" l="1"/>
  <c r="D29" i="7"/>
  <c r="E27" i="7"/>
  <c r="E19" i="7"/>
  <c r="E20" i="7"/>
  <c r="E21" i="7"/>
  <c r="E22" i="7"/>
  <c r="E23" i="7"/>
  <c r="E24" i="7"/>
  <c r="E25" i="7"/>
  <c r="E26" i="7"/>
  <c r="E17" i="7"/>
  <c r="E18" i="7"/>
  <c r="C28" i="7"/>
  <c r="F27" i="7" s="1"/>
  <c r="C29" i="7"/>
  <c r="D30" i="7" l="1"/>
  <c r="H30" i="7" s="1"/>
  <c r="H29" i="7" s="1"/>
  <c r="E28" i="7"/>
  <c r="G28" i="7" s="1"/>
  <c r="F25" i="7"/>
  <c r="F17" i="7"/>
  <c r="F20" i="7"/>
  <c r="F26" i="7"/>
  <c r="E29" i="7"/>
  <c r="F29" i="7"/>
  <c r="F18" i="7"/>
  <c r="F24" i="7"/>
  <c r="F19" i="7"/>
  <c r="F28" i="7"/>
  <c r="F21" i="7"/>
  <c r="F23" i="7"/>
  <c r="C30" i="7"/>
  <c r="F22" i="7"/>
  <c r="E30" i="7" l="1"/>
  <c r="G30" i="7" s="1"/>
  <c r="F30" i="7"/>
</calcChain>
</file>

<file path=xl/sharedStrings.xml><?xml version="1.0" encoding="utf-8"?>
<sst xmlns="http://schemas.openxmlformats.org/spreadsheetml/2006/main" count="98" uniqueCount="95">
  <si>
    <t>Org</t>
  </si>
  <si>
    <t xml:space="preserve">Equipment </t>
  </si>
  <si>
    <t>Total Award</t>
  </si>
  <si>
    <t>Total Direct/MTDC</t>
  </si>
  <si>
    <t>Trainee Tuition</t>
  </si>
  <si>
    <t>Trainee Heatlh Insurance</t>
  </si>
  <si>
    <t>Lab Supplies</t>
  </si>
  <si>
    <t>Facilities &amp; Adminstrative Costs</t>
  </si>
  <si>
    <t xml:space="preserve">OTPS Other </t>
  </si>
  <si>
    <t xml:space="preserve">Salaries </t>
  </si>
  <si>
    <t>Fringe Benefits</t>
  </si>
  <si>
    <t>Budget Start Date</t>
  </si>
  <si>
    <t>Budget End Date</t>
  </si>
  <si>
    <t>Revised Budget</t>
  </si>
  <si>
    <t>Original Budget</t>
  </si>
  <si>
    <t>A6000</t>
  </si>
  <si>
    <t>A6500</t>
  </si>
  <si>
    <t>A7105</t>
  </si>
  <si>
    <t>A7155</t>
  </si>
  <si>
    <t>A7115</t>
  </si>
  <si>
    <t>A7700</t>
  </si>
  <si>
    <t>A7117</t>
  </si>
  <si>
    <t>A7000</t>
  </si>
  <si>
    <t>A7800</t>
  </si>
  <si>
    <t>A7435</t>
  </si>
  <si>
    <t>A7430</t>
  </si>
  <si>
    <t>A7090</t>
  </si>
  <si>
    <t>PI Name</t>
  </si>
  <si>
    <t>Sponsor Name</t>
  </si>
  <si>
    <t>Sponsor Number</t>
  </si>
  <si>
    <t>PI signature</t>
  </si>
  <si>
    <t>Change Requested</t>
  </si>
  <si>
    <t>Budget Code</t>
  </si>
  <si>
    <t>Mentor (Fellowships only)</t>
  </si>
  <si>
    <t>Budget Category</t>
  </si>
  <si>
    <t>(required for changes to F&amp;A)</t>
  </si>
  <si>
    <t xml:space="preserve">Patient Care </t>
  </si>
  <si>
    <t>Requestor</t>
  </si>
  <si>
    <t>Requestor signature</t>
  </si>
  <si>
    <t>Fund #</t>
  </si>
  <si>
    <t>Fringe Benefit Rate</t>
  </si>
  <si>
    <t>F&amp;A Rate:</t>
  </si>
  <si>
    <t>Step 1- Project Information</t>
  </si>
  <si>
    <t>Step 3- Budget Changes</t>
  </si>
  <si>
    <t>Step 4- Stop to Review</t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</si>
  <si>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4b</t>
    </r>
  </si>
  <si>
    <t xml:space="preserve">Step 5- Documentation </t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</si>
  <si>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5b</t>
    </r>
    <r>
      <rPr>
        <sz val="11"/>
        <color indexed="8"/>
        <rFont val="Book Antiqua"/>
        <family val="1"/>
      </rPr>
      <t>.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</si>
  <si>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>, is it</t>
    </r>
  </si>
  <si>
    <t>Step 6- Signatures</t>
  </si>
  <si>
    <t xml:space="preserve">Step 2- Type of Change </t>
  </si>
  <si>
    <t xml:space="preserve">     5c) Is the F&amp;A affected by these changes?</t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</si>
  <si>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5c</t>
    </r>
    <r>
      <rPr>
        <sz val="11"/>
        <color indexed="8"/>
        <rFont val="Book Antiqua"/>
        <family val="1"/>
      </rPr>
      <t>.</t>
    </r>
  </si>
  <si>
    <t>Please enter fields in green</t>
  </si>
  <si>
    <t>Post-Award Budget Change Request Form</t>
  </si>
  <si>
    <t>Rebudget between categories</t>
  </si>
  <si>
    <t>Rebudget to/from Equipment</t>
  </si>
  <si>
    <t>Please review sponsor guidelines before proceeding</t>
  </si>
  <si>
    <t>Subcontract under $25k</t>
  </si>
  <si>
    <t>Subcontracts over $25K</t>
  </si>
  <si>
    <t>Animals</t>
  </si>
  <si>
    <t>Double Check</t>
  </si>
  <si>
    <t xml:space="preserve">     4b) Have you reviewed the sponsor guidelines?</t>
  </si>
  <si>
    <t xml:space="preserve">     4e) Is sponsor approval required?</t>
  </si>
  <si>
    <t xml:space="preserve">     5a) Is sponsor approval included?</t>
  </si>
  <si>
    <t>Analyst Review</t>
  </si>
  <si>
    <t>Step 7- Submit</t>
  </si>
  <si>
    <t>Forms not submitted thru this email box, will not be accepted.</t>
  </si>
  <si>
    <t>Finance Use Only</t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</si>
  <si>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4c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</si>
  <si>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review sponsor guidelines then proceed to </t>
    </r>
    <r>
      <rPr>
        <b/>
        <u/>
        <sz val="11"/>
        <color indexed="8"/>
        <rFont val="Book Antiqua"/>
        <family val="1"/>
      </rPr>
      <t>Step 4c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</si>
  <si>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review your allocations. Total must match. Then proceed to </t>
    </r>
    <r>
      <rPr>
        <b/>
        <u/>
        <sz val="11"/>
        <color indexed="8"/>
        <rFont val="Book Antiqua"/>
        <family val="1"/>
      </rPr>
      <t>Step 4b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</si>
  <si>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4d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</si>
  <si>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>, proceed to</t>
    </r>
    <r>
      <rPr>
        <b/>
        <u/>
        <sz val="11"/>
        <color indexed="8"/>
        <rFont val="Book Antiqua"/>
        <family val="1"/>
      </rPr>
      <t xml:space="preserve"> Step 4e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</si>
  <si>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5a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</si>
  <si>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5b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</si>
  <si>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5b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</si>
  <si>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sponsor approval is required. Proceed to </t>
    </r>
    <r>
      <rPr>
        <b/>
        <u/>
        <sz val="11"/>
        <color indexed="8"/>
        <rFont val="Book Antiqua"/>
        <family val="1"/>
      </rPr>
      <t>Step 5a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</si>
  <si>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 and required, sponsor approval must be attached. Do not submit until changes are approved. Then proceed to</t>
    </r>
    <r>
      <rPr>
        <b/>
        <u/>
        <sz val="11"/>
        <color indexed="8"/>
        <rFont val="Book Antiqua"/>
        <family val="1"/>
      </rPr>
      <t xml:space="preserve"> Step 5b</t>
    </r>
  </si>
  <si>
    <r>
      <t xml:space="preserve">If </t>
    </r>
    <r>
      <rPr>
        <b/>
        <u/>
        <sz val="11"/>
        <color indexed="8"/>
        <rFont val="Book Antiqua"/>
        <family val="1"/>
      </rPr>
      <t>yes</t>
    </r>
    <r>
      <rPr>
        <sz val="11"/>
        <color indexed="8"/>
        <rFont val="Book Antiqua"/>
        <family val="1"/>
      </rPr>
      <t xml:space="preserve">, include: </t>
    </r>
    <r>
      <rPr>
        <b/>
        <sz val="11"/>
        <color indexed="8"/>
        <rFont val="Book Antiqua"/>
        <family val="1"/>
      </rPr>
      <t>Equipment Type</t>
    </r>
    <r>
      <rPr>
        <sz val="11"/>
        <color indexed="8"/>
        <rFont val="Book Antiqua"/>
        <family val="1"/>
      </rPr>
      <t xml:space="preserve">: _________________________ and </t>
    </r>
    <r>
      <rPr>
        <b/>
        <sz val="11"/>
        <color indexed="8"/>
        <rFont val="Book Antiqua"/>
        <family val="1"/>
      </rPr>
      <t>Reason for Change</t>
    </r>
    <r>
      <rPr>
        <sz val="11"/>
        <color indexed="8"/>
        <rFont val="Book Antiqua"/>
        <family val="1"/>
      </rPr>
      <t>: __________________________</t>
    </r>
  </si>
  <si>
    <r>
      <t xml:space="preserve">If </t>
    </r>
    <r>
      <rPr>
        <b/>
        <u/>
        <sz val="11"/>
        <color indexed="8"/>
        <rFont val="Book Antiqua"/>
        <family val="1"/>
      </rPr>
      <t>no</t>
    </r>
    <r>
      <rPr>
        <sz val="11"/>
        <color indexed="8"/>
        <rFont val="Book Antiqua"/>
        <family val="1"/>
      </rPr>
      <t xml:space="preserve">, proceed to </t>
    </r>
    <r>
      <rPr>
        <b/>
        <u/>
        <sz val="11"/>
        <color indexed="8"/>
        <rFont val="Book Antiqua"/>
        <family val="1"/>
      </rPr>
      <t>Step 6</t>
    </r>
  </si>
  <si>
    <t>Percent Change</t>
  </si>
  <si>
    <t>Reason for Change:</t>
  </si>
  <si>
    <t>F&amp;A Base:</t>
  </si>
  <si>
    <t>**Note: The sum in Double Check must equal zero**</t>
  </si>
  <si>
    <t xml:space="preserve">     4c) If the sponsor is federal, is it under Expanded Authorities?</t>
  </si>
  <si>
    <t xml:space="preserve">     5b) Does the rebudgeting include a change for equipment?</t>
  </si>
  <si>
    <t>Date</t>
  </si>
  <si>
    <r>
      <t xml:space="preserve">Then proceed to </t>
    </r>
    <r>
      <rPr>
        <b/>
        <u/>
        <sz val="11"/>
        <color indexed="8"/>
        <rFont val="Book Antiqua"/>
        <family val="1"/>
      </rPr>
      <t>Step 5c.</t>
    </r>
  </si>
  <si>
    <t xml:space="preserve">     4a) Does the Total Award from Original Budget column match Revised Budget column/ Does the sum in Double Check equal zero?</t>
  </si>
  <si>
    <t xml:space="preserve">     4d) Does the rebudgeting include a) a change in scope b) a change in key personnel or c) a change in Percent Change column over 25%? </t>
  </si>
  <si>
    <r>
      <t xml:space="preserve">and additional signature is required (obtained by Finance). Please proceed to </t>
    </r>
    <r>
      <rPr>
        <b/>
        <u/>
        <sz val="11"/>
        <rFont val="Book Antiqua"/>
        <family val="1"/>
      </rPr>
      <t>Step 6</t>
    </r>
  </si>
  <si>
    <t>* RF will coordinate this approval</t>
  </si>
  <si>
    <t xml:space="preserve">Hima Sheikh: Assistant Director </t>
  </si>
  <si>
    <t xml:space="preserve">Please submit all forms to RF.PostAward@einsteinmed.edu with the Subject: Budget Transfers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</si>
</sst>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Book Antiqua"/>
      <family val="1"/>
    </font>
    <font>
      <b/>
      <sz val="12"/>
      <name val="Arial"/>
      <family val="2"/>
    </font>
    <font>
      <sz val="12"/>
      <name val="Helv"/>
    </font>
    <font>
      <b/>
      <i/>
      <sz val="11"/>
      <color theme="1"/>
      <name val="Book Antiqua"/>
      <family val="1"/>
    </font>
    <font>
      <b/>
      <i/>
      <sz val="12"/>
      <name val="Arial"/>
      <family val="2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name val="Helv"/>
    </font>
    <font>
      <b/>
      <sz val="14"/>
      <color theme="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8"/>
      <color rgb="FF000000"/>
      <name val="Segoe UI"/>
      <family val="2"/>
    </font>
    <font>
      <sz val="11"/>
      <color theme="1"/>
      <name val="Book Antiqua"/>
      <family val="1"/>
    </font>
    <font>
      <b/>
      <u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i/>
      <sz val="12"/>
      <color theme="1"/>
      <name val="Book Antiqua"/>
      <family val="1"/>
    </font>
    <font>
      <b/>
      <i/>
      <u/>
      <sz val="14"/>
      <name val="Book Antiqua"/>
      <family val="1"/>
    </font>
    <font>
      <b/>
      <sz val="11"/>
      <color indexed="8"/>
      <name val="Book Antiqua"/>
      <family val="1"/>
    </font>
    <font>
      <b/>
      <u/>
      <sz val="11"/>
      <name val="Book Antiqua"/>
      <family val="1"/>
    </font>
    <font>
      <sz val="10"/>
      <name val="Book Antiqua"/>
      <family val="1"/>
    </font>
    <font>
      <sz val="12"/>
      <color theme="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13" fillId="0" borderId="4" xfId="0" applyFont="1" applyBorder="1"/>
    <xf numFmtId="0" fontId="13" fillId="0" borderId="3" xfId="0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43" fontId="2" fillId="0" borderId="7" xfId="1" applyFont="1" applyFill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7" fillId="2" borderId="7" xfId="0" applyFont="1" applyFill="1" applyBorder="1"/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3" fontId="0" fillId="0" borderId="2" xfId="0" applyNumberFormat="1" applyBorder="1"/>
    <xf numFmtId="0" fontId="4" fillId="2" borderId="5" xfId="0" applyFont="1" applyFill="1" applyBorder="1" applyAlignment="1">
      <alignment vertical="top"/>
    </xf>
    <xf numFmtId="0" fontId="7" fillId="2" borderId="14" xfId="0" applyFont="1" applyFill="1" applyBorder="1" applyAlignment="1">
      <alignment vertical="top"/>
    </xf>
    <xf numFmtId="43" fontId="0" fillId="0" borderId="13" xfId="0" applyNumberFormat="1" applyBorder="1"/>
    <xf numFmtId="43" fontId="2" fillId="3" borderId="7" xfId="1" applyFont="1" applyFill="1" applyBorder="1"/>
    <xf numFmtId="43" fontId="2" fillId="3" borderId="7" xfId="2" applyNumberFormat="1" applyFont="1" applyFill="1" applyBorder="1"/>
    <xf numFmtId="43" fontId="4" fillId="2" borderId="7" xfId="0" applyNumberFormat="1" applyFont="1" applyFill="1" applyBorder="1"/>
    <xf numFmtId="43" fontId="4" fillId="2" borderId="14" xfId="1" applyFont="1" applyFill="1" applyBorder="1" applyAlignment="1">
      <alignment vertical="top"/>
    </xf>
    <xf numFmtId="0" fontId="12" fillId="4" borderId="0" xfId="0" applyFont="1" applyFill="1"/>
    <xf numFmtId="9" fontId="0" fillId="0" borderId="0" xfId="6" applyFont="1"/>
    <xf numFmtId="9" fontId="11" fillId="0" borderId="10" xfId="6" applyFont="1" applyFill="1" applyBorder="1" applyAlignment="1">
      <alignment horizontal="center" wrapText="1"/>
    </xf>
    <xf numFmtId="9" fontId="4" fillId="2" borderId="14" xfId="6" applyFont="1" applyFill="1" applyBorder="1" applyAlignment="1">
      <alignment vertical="top"/>
    </xf>
    <xf numFmtId="9" fontId="2" fillId="0" borderId="12" xfId="6" applyFont="1" applyFill="1" applyBorder="1"/>
    <xf numFmtId="9" fontId="2" fillId="0" borderId="7" xfId="6" applyFont="1" applyFill="1" applyBorder="1"/>
    <xf numFmtId="9" fontId="4" fillId="2" borderId="7" xfId="6" applyFont="1" applyFill="1" applyBorder="1"/>
    <xf numFmtId="0" fontId="15" fillId="0" borderId="0" xfId="0" applyFont="1" applyAlignment="1">
      <alignment horizontal="left"/>
    </xf>
    <xf numFmtId="0" fontId="11" fillId="0" borderId="1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8" fillId="0" borderId="0" xfId="0" applyFont="1"/>
    <xf numFmtId="43" fontId="2" fillId="0" borderId="7" xfId="2" applyNumberFormat="1" applyFont="1" applyFill="1" applyBorder="1"/>
    <xf numFmtId="0" fontId="11" fillId="0" borderId="8" xfId="0" applyFont="1" applyBorder="1" applyAlignment="1">
      <alignment horizontal="center" wrapText="1"/>
    </xf>
    <xf numFmtId="0" fontId="13" fillId="0" borderId="16" xfId="0" applyFont="1" applyBorder="1"/>
    <xf numFmtId="0" fontId="21" fillId="0" borderId="0" xfId="0" applyFont="1"/>
    <xf numFmtId="0" fontId="20" fillId="3" borderId="4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4" fillId="2" borderId="6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9" fillId="0" borderId="0" xfId="0" applyFont="1"/>
    <xf numFmtId="9" fontId="9" fillId="0" borderId="0" xfId="6" applyFont="1" applyAlignment="1">
      <alignment horizontal="right"/>
    </xf>
    <xf numFmtId="9" fontId="18" fillId="0" borderId="0" xfId="6" applyFont="1"/>
    <xf numFmtId="0" fontId="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9" fontId="18" fillId="0" borderId="0" xfId="6" applyFont="1" applyFill="1" applyBorder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3" borderId="16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8" fillId="0" borderId="16" xfId="0" applyFont="1" applyBorder="1"/>
    <xf numFmtId="9" fontId="18" fillId="0" borderId="16" xfId="6" applyFont="1" applyBorder="1"/>
    <xf numFmtId="0" fontId="12" fillId="4" borderId="16" xfId="0" applyFont="1" applyFill="1" applyBorder="1"/>
    <xf numFmtId="0" fontId="18" fillId="0" borderId="4" xfId="0" applyFont="1" applyBorder="1"/>
    <xf numFmtId="0" fontId="18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/>
    <xf numFmtId="0" fontId="0" fillId="0" borderId="4" xfId="0" applyBorder="1" applyAlignment="1">
      <alignment horizontal="center"/>
    </xf>
    <xf numFmtId="43" fontId="2" fillId="3" borderId="10" xfId="1" applyFont="1" applyFill="1" applyBorder="1"/>
    <xf numFmtId="43" fontId="2" fillId="0" borderId="10" xfId="1" applyFont="1" applyFill="1" applyBorder="1"/>
    <xf numFmtId="43" fontId="0" fillId="0" borderId="0" xfId="0" applyNumberFormat="1"/>
    <xf numFmtId="9" fontId="20" fillId="3" borderId="4" xfId="6" applyFont="1" applyFill="1" applyBorder="1" applyAlignment="1">
      <alignment horizontal="center"/>
    </xf>
    <xf numFmtId="164" fontId="20" fillId="3" borderId="4" xfId="6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40" fontId="25" fillId="0" borderId="18" xfId="1" applyNumberFormat="1" applyFont="1" applyFill="1" applyBorder="1" applyAlignment="1">
      <alignment horizontal="center"/>
    </xf>
    <xf numFmtId="40" fontId="25" fillId="0" borderId="0" xfId="1" applyNumberFormat="1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 2" xfId="3" xr:uid="{00000000-0005-0000-0000-000004000000}"/>
    <cellStyle name="Percent" xfId="6" builtinId="5"/>
    <cellStyle name="Percent 2" xfId="4" xr:uid="{00000000-0005-0000-0000-000006000000}"/>
  </cellStyles>
  <dxfs count="5"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67</xdr:row>
          <xdr:rowOff>19050</xdr:rowOff>
        </xdr:from>
        <xdr:to>
          <xdr:col>2</xdr:col>
          <xdr:colOff>209550</xdr:colOff>
          <xdr:row>68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Increased 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67</xdr:row>
          <xdr:rowOff>19050</xdr:rowOff>
        </xdr:from>
        <xdr:to>
          <xdr:col>2</xdr:col>
          <xdr:colOff>1095375</xdr:colOff>
          <xdr:row>68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Decreased?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0</xdr:rowOff>
        </xdr:from>
        <xdr:to>
          <xdr:col>1</xdr:col>
          <xdr:colOff>971550</xdr:colOff>
          <xdr:row>13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28575</xdr:rowOff>
        </xdr:from>
        <xdr:to>
          <xdr:col>2</xdr:col>
          <xdr:colOff>180975</xdr:colOff>
          <xdr:row>13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0</xdr:rowOff>
        </xdr:from>
        <xdr:to>
          <xdr:col>6</xdr:col>
          <xdr:colOff>895350</xdr:colOff>
          <xdr:row>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MTDC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19050</xdr:rowOff>
        </xdr:from>
        <xdr:to>
          <xdr:col>6</xdr:col>
          <xdr:colOff>895350</xdr:colOff>
          <xdr:row>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19050</xdr:rowOff>
        </xdr:from>
        <xdr:to>
          <xdr:col>6</xdr:col>
          <xdr:colOff>895350</xdr:colOff>
          <xdr:row>10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0</xdr:rowOff>
        </xdr:from>
        <xdr:to>
          <xdr:col>1</xdr:col>
          <xdr:colOff>971550</xdr:colOff>
          <xdr:row>12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</xdr:row>
          <xdr:rowOff>28575</xdr:rowOff>
        </xdr:from>
        <xdr:to>
          <xdr:col>2</xdr:col>
          <xdr:colOff>180975</xdr:colOff>
          <xdr:row>12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47</xdr:row>
          <xdr:rowOff>171450</xdr:rowOff>
        </xdr:from>
        <xdr:to>
          <xdr:col>6</xdr:col>
          <xdr:colOff>1123950</xdr:colOff>
          <xdr:row>49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47</xdr:row>
          <xdr:rowOff>209550</xdr:rowOff>
        </xdr:from>
        <xdr:to>
          <xdr:col>7</xdr:col>
          <xdr:colOff>180975</xdr:colOff>
          <xdr:row>49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28575</xdr:rowOff>
        </xdr:from>
        <xdr:to>
          <xdr:col>6</xdr:col>
          <xdr:colOff>1085850</xdr:colOff>
          <xdr:row>59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35</xdr:row>
          <xdr:rowOff>209550</xdr:rowOff>
        </xdr:from>
        <xdr:to>
          <xdr:col>6</xdr:col>
          <xdr:colOff>1057275</xdr:colOff>
          <xdr:row>37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35</xdr:row>
          <xdr:rowOff>228600</xdr:rowOff>
        </xdr:from>
        <xdr:to>
          <xdr:col>7</xdr:col>
          <xdr:colOff>104775</xdr:colOff>
          <xdr:row>36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180975</xdr:rowOff>
        </xdr:from>
        <xdr:to>
          <xdr:col>6</xdr:col>
          <xdr:colOff>1085850</xdr:colOff>
          <xdr:row>41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39</xdr:row>
          <xdr:rowOff>209550</xdr:rowOff>
        </xdr:from>
        <xdr:to>
          <xdr:col>7</xdr:col>
          <xdr:colOff>104775</xdr:colOff>
          <xdr:row>41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171450</xdr:rowOff>
        </xdr:from>
        <xdr:to>
          <xdr:col>6</xdr:col>
          <xdr:colOff>1095375</xdr:colOff>
          <xdr:row>45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43</xdr:row>
          <xdr:rowOff>190500</xdr:rowOff>
        </xdr:from>
        <xdr:to>
          <xdr:col>7</xdr:col>
          <xdr:colOff>142875</xdr:colOff>
          <xdr:row>44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51</xdr:row>
          <xdr:rowOff>190500</xdr:rowOff>
        </xdr:from>
        <xdr:to>
          <xdr:col>6</xdr:col>
          <xdr:colOff>1104900</xdr:colOff>
          <xdr:row>53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52</xdr:row>
          <xdr:rowOff>19050</xdr:rowOff>
        </xdr:from>
        <xdr:to>
          <xdr:col>7</xdr:col>
          <xdr:colOff>171450</xdr:colOff>
          <xdr:row>53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56</xdr:row>
          <xdr:rowOff>219075</xdr:rowOff>
        </xdr:from>
        <xdr:to>
          <xdr:col>6</xdr:col>
          <xdr:colOff>1104900</xdr:colOff>
          <xdr:row>58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56</xdr:row>
          <xdr:rowOff>247650</xdr:rowOff>
        </xdr:from>
        <xdr:to>
          <xdr:col>7</xdr:col>
          <xdr:colOff>171450</xdr:colOff>
          <xdr:row>58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60</xdr:row>
          <xdr:rowOff>171450</xdr:rowOff>
        </xdr:from>
        <xdr:to>
          <xdr:col>6</xdr:col>
          <xdr:colOff>1104900</xdr:colOff>
          <xdr:row>62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60</xdr:row>
          <xdr:rowOff>190500</xdr:rowOff>
        </xdr:from>
        <xdr:to>
          <xdr:col>7</xdr:col>
          <xdr:colOff>171450</xdr:colOff>
          <xdr:row>61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65</xdr:row>
          <xdr:rowOff>190500</xdr:rowOff>
        </xdr:from>
        <xdr:to>
          <xdr:col>6</xdr:col>
          <xdr:colOff>1123950</xdr:colOff>
          <xdr:row>67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66</xdr:row>
          <xdr:rowOff>0</xdr:rowOff>
        </xdr:from>
        <xdr:to>
          <xdr:col>7</xdr:col>
          <xdr:colOff>180975</xdr:colOff>
          <xdr:row>67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54"/>
  <sheetViews>
    <sheetView tabSelected="1" view="pageBreakPreview" zoomScaleNormal="100" zoomScaleSheetLayoutView="100" zoomScalePageLayoutView="66" workbookViewId="0">
      <selection activeCell="A76" sqref="A76:XFD76"/>
    </sheetView>
  </sheetViews>
  <sheetFormatPr defaultRowHeight="15.75" x14ac:dyDescent="0.25"/>
  <cols>
    <col min="1" max="1" width="31.109375" customWidth="1"/>
    <col min="2" max="4" width="15.77734375" customWidth="1"/>
    <col min="5" max="6" width="15.6640625" customWidth="1"/>
    <col min="7" max="7" width="15.77734375" style="28" customWidth="1"/>
    <col min="8" max="8" width="10.77734375" customWidth="1"/>
    <col min="9" max="9" width="21.33203125" customWidth="1"/>
  </cols>
  <sheetData>
    <row r="1" spans="1:8" ht="18.75" x14ac:dyDescent="0.3">
      <c r="A1" s="74" t="s">
        <v>54</v>
      </c>
      <c r="B1" s="74"/>
      <c r="C1" s="74"/>
      <c r="D1" s="74"/>
      <c r="E1" s="74"/>
      <c r="F1" s="74"/>
      <c r="G1" s="74"/>
      <c r="H1" s="74"/>
    </row>
    <row r="2" spans="1:8" ht="13.5" customHeight="1" x14ac:dyDescent="0.3">
      <c r="A2" s="9"/>
      <c r="B2" s="9"/>
      <c r="C2" s="9"/>
      <c r="D2" s="9"/>
      <c r="E2" s="9"/>
    </row>
    <row r="3" spans="1:8" ht="19.5" thickBot="1" x14ac:dyDescent="0.35">
      <c r="A3" s="60" t="s">
        <v>42</v>
      </c>
      <c r="B3" s="46" t="s">
        <v>53</v>
      </c>
      <c r="C3" s="6"/>
      <c r="D3" s="6"/>
      <c r="E3" s="6"/>
      <c r="F3" s="28"/>
      <c r="G3" s="45"/>
    </row>
    <row r="4" spans="1:8" ht="16.5" x14ac:dyDescent="0.3">
      <c r="A4" s="36" t="s">
        <v>39</v>
      </c>
      <c r="B4" s="42"/>
      <c r="C4" s="37"/>
      <c r="D4" s="36" t="s">
        <v>28</v>
      </c>
      <c r="E4" s="42"/>
      <c r="F4" s="47" t="s">
        <v>41</v>
      </c>
      <c r="G4" s="70">
        <v>0.68</v>
      </c>
    </row>
    <row r="5" spans="1:8" ht="16.5" x14ac:dyDescent="0.3">
      <c r="A5" s="36" t="s">
        <v>27</v>
      </c>
      <c r="B5" s="43"/>
      <c r="C5" s="37"/>
      <c r="D5" s="36" t="s">
        <v>29</v>
      </c>
      <c r="E5" s="43"/>
      <c r="F5" s="48"/>
      <c r="G5" s="10"/>
    </row>
    <row r="6" spans="1:8" ht="16.5" x14ac:dyDescent="0.3">
      <c r="A6" s="36" t="s">
        <v>33</v>
      </c>
      <c r="B6" s="43"/>
      <c r="C6" s="37"/>
      <c r="D6" s="36" t="s">
        <v>11</v>
      </c>
      <c r="E6" s="43"/>
      <c r="F6" s="48"/>
      <c r="G6" s="10"/>
    </row>
    <row r="7" spans="1:8" ht="16.5" x14ac:dyDescent="0.3">
      <c r="A7" s="36" t="s">
        <v>0</v>
      </c>
      <c r="B7" s="43"/>
      <c r="C7" s="37"/>
      <c r="D7" s="36" t="s">
        <v>12</v>
      </c>
      <c r="E7" s="43"/>
      <c r="F7" s="37"/>
      <c r="G7" s="10"/>
    </row>
    <row r="8" spans="1:8" ht="16.5" x14ac:dyDescent="0.3">
      <c r="A8" s="36" t="s">
        <v>37</v>
      </c>
      <c r="B8" s="43"/>
      <c r="C8" s="37"/>
      <c r="D8" s="36" t="s">
        <v>40</v>
      </c>
      <c r="E8" s="71">
        <v>0.34799999999999998</v>
      </c>
      <c r="F8" s="49" t="s">
        <v>83</v>
      </c>
      <c r="G8" s="10"/>
    </row>
    <row r="9" spans="1:8" ht="16.5" x14ac:dyDescent="0.3">
      <c r="A9" s="36"/>
      <c r="B9" s="50"/>
      <c r="C9" s="37"/>
      <c r="D9" s="36"/>
      <c r="E9" s="51"/>
      <c r="F9" s="49"/>
      <c r="G9" s="10"/>
    </row>
    <row r="10" spans="1:8" x14ac:dyDescent="0.25">
      <c r="G10" s="66"/>
    </row>
    <row r="11" spans="1:8" ht="19.5" thickBot="1" x14ac:dyDescent="0.35">
      <c r="A11" s="60" t="s">
        <v>50</v>
      </c>
    </row>
    <row r="12" spans="1:8" ht="16.5" x14ac:dyDescent="0.3">
      <c r="A12" s="36" t="s">
        <v>55</v>
      </c>
    </row>
    <row r="13" spans="1:8" ht="16.5" x14ac:dyDescent="0.3">
      <c r="A13" s="4" t="s">
        <v>56</v>
      </c>
    </row>
    <row r="15" spans="1:8" ht="19.5" thickBot="1" x14ac:dyDescent="0.35">
      <c r="A15" s="60" t="s">
        <v>43</v>
      </c>
      <c r="C15" s="46" t="s">
        <v>57</v>
      </c>
    </row>
    <row r="16" spans="1:8" ht="38.25" thickBot="1" x14ac:dyDescent="0.35">
      <c r="A16" s="11" t="s">
        <v>34</v>
      </c>
      <c r="B16" s="35" t="s">
        <v>32</v>
      </c>
      <c r="C16" s="12" t="s">
        <v>14</v>
      </c>
      <c r="D16" s="12" t="s">
        <v>31</v>
      </c>
      <c r="E16" s="12" t="s">
        <v>13</v>
      </c>
      <c r="F16" s="29" t="s">
        <v>81</v>
      </c>
      <c r="G16" s="39" t="s">
        <v>61</v>
      </c>
    </row>
    <row r="17" spans="1:10" x14ac:dyDescent="0.25">
      <c r="A17" s="17" t="s">
        <v>9</v>
      </c>
      <c r="B17" s="18" t="s">
        <v>15</v>
      </c>
      <c r="C17" s="67"/>
      <c r="D17" s="67"/>
      <c r="E17" s="68">
        <f>+C17+D17</f>
        <v>0</v>
      </c>
      <c r="F17" s="31" t="e">
        <f t="shared" ref="F17:F29" si="0">D17/$C$28</f>
        <v>#DIV/0!</v>
      </c>
      <c r="G17" s="22"/>
    </row>
    <row r="18" spans="1:10" x14ac:dyDescent="0.25">
      <c r="A18" s="1" t="s">
        <v>10</v>
      </c>
      <c r="B18" s="14" t="s">
        <v>16</v>
      </c>
      <c r="C18" s="23"/>
      <c r="D18" s="23"/>
      <c r="E18" s="13">
        <f t="shared" ref="E18:E27" si="1">+C18+D18</f>
        <v>0</v>
      </c>
      <c r="F18" s="32" t="e">
        <f t="shared" si="0"/>
        <v>#DIV/0!</v>
      </c>
      <c r="G18" s="19"/>
    </row>
    <row r="19" spans="1:10" x14ac:dyDescent="0.25">
      <c r="A19" s="3" t="s">
        <v>58</v>
      </c>
      <c r="B19" s="15" t="s">
        <v>17</v>
      </c>
      <c r="C19" s="24"/>
      <c r="D19" s="24"/>
      <c r="E19" s="13">
        <f t="shared" si="1"/>
        <v>0</v>
      </c>
      <c r="F19" s="32" t="e">
        <f t="shared" si="0"/>
        <v>#DIV/0!</v>
      </c>
      <c r="G19" s="19"/>
    </row>
    <row r="20" spans="1:10" x14ac:dyDescent="0.25">
      <c r="A20" s="3" t="s">
        <v>59</v>
      </c>
      <c r="B20" s="15" t="s">
        <v>18</v>
      </c>
      <c r="C20" s="24"/>
      <c r="D20" s="24"/>
      <c r="E20" s="13">
        <f t="shared" si="1"/>
        <v>0</v>
      </c>
      <c r="F20" s="32" t="e">
        <f t="shared" si="0"/>
        <v>#DIV/0!</v>
      </c>
      <c r="G20" s="19"/>
    </row>
    <row r="21" spans="1:10" x14ac:dyDescent="0.25">
      <c r="A21" s="1" t="s">
        <v>60</v>
      </c>
      <c r="B21" s="14" t="s">
        <v>19</v>
      </c>
      <c r="C21" s="24"/>
      <c r="D21" s="24"/>
      <c r="E21" s="13">
        <f t="shared" si="1"/>
        <v>0</v>
      </c>
      <c r="F21" s="32" t="e">
        <f t="shared" si="0"/>
        <v>#DIV/0!</v>
      </c>
      <c r="G21" s="19"/>
    </row>
    <row r="22" spans="1:10" x14ac:dyDescent="0.25">
      <c r="A22" s="1" t="s">
        <v>36</v>
      </c>
      <c r="B22" s="14" t="s">
        <v>26</v>
      </c>
      <c r="C22" s="24"/>
      <c r="D22" s="24"/>
      <c r="E22" s="13">
        <f t="shared" si="1"/>
        <v>0</v>
      </c>
      <c r="F22" s="32" t="e">
        <f t="shared" si="0"/>
        <v>#DIV/0!</v>
      </c>
      <c r="G22" s="19"/>
    </row>
    <row r="23" spans="1:10" x14ac:dyDescent="0.25">
      <c r="A23" s="1" t="s">
        <v>4</v>
      </c>
      <c r="B23" s="14" t="s">
        <v>24</v>
      </c>
      <c r="C23" s="24"/>
      <c r="D23" s="24"/>
      <c r="E23" s="13">
        <f t="shared" si="1"/>
        <v>0</v>
      </c>
      <c r="F23" s="32" t="e">
        <f t="shared" si="0"/>
        <v>#DIV/0!</v>
      </c>
      <c r="G23" s="19"/>
    </row>
    <row r="24" spans="1:10" x14ac:dyDescent="0.25">
      <c r="A24" s="1" t="s">
        <v>5</v>
      </c>
      <c r="B24" s="14" t="s">
        <v>25</v>
      </c>
      <c r="C24" s="24"/>
      <c r="D24" s="24"/>
      <c r="E24" s="13">
        <f t="shared" si="1"/>
        <v>0</v>
      </c>
      <c r="F24" s="32" t="e">
        <f t="shared" si="0"/>
        <v>#DIV/0!</v>
      </c>
      <c r="G24" s="19"/>
    </row>
    <row r="25" spans="1:10" x14ac:dyDescent="0.25">
      <c r="A25" s="1" t="s">
        <v>1</v>
      </c>
      <c r="B25" s="14" t="s">
        <v>20</v>
      </c>
      <c r="C25" s="24"/>
      <c r="D25" s="24"/>
      <c r="E25" s="13">
        <f t="shared" si="1"/>
        <v>0</v>
      </c>
      <c r="F25" s="32" t="e">
        <f t="shared" si="0"/>
        <v>#DIV/0!</v>
      </c>
      <c r="G25" s="19"/>
    </row>
    <row r="26" spans="1:10" x14ac:dyDescent="0.25">
      <c r="A26" s="1" t="s">
        <v>6</v>
      </c>
      <c r="B26" s="14" t="s">
        <v>21</v>
      </c>
      <c r="C26" s="24"/>
      <c r="D26" s="24"/>
      <c r="E26" s="13">
        <f t="shared" si="1"/>
        <v>0</v>
      </c>
      <c r="F26" s="32" t="e">
        <f t="shared" si="0"/>
        <v>#DIV/0!</v>
      </c>
      <c r="G26" s="19"/>
    </row>
    <row r="27" spans="1:10" x14ac:dyDescent="0.25">
      <c r="A27" s="1" t="s">
        <v>8</v>
      </c>
      <c r="B27" s="14" t="s">
        <v>22</v>
      </c>
      <c r="C27" s="24"/>
      <c r="D27" s="24"/>
      <c r="E27" s="13">
        <f t="shared" si="1"/>
        <v>0</v>
      </c>
      <c r="F27" s="32" t="e">
        <f t="shared" si="0"/>
        <v>#DIV/0!</v>
      </c>
      <c r="G27" s="19"/>
    </row>
    <row r="28" spans="1:10" ht="16.5" thickBot="1" x14ac:dyDescent="0.3">
      <c r="A28" s="2" t="s">
        <v>3</v>
      </c>
      <c r="B28" s="16"/>
      <c r="C28" s="25">
        <f>+SUM(C17:C27)</f>
        <v>0</v>
      </c>
      <c r="D28" s="25">
        <f t="shared" ref="D28:E28" si="2">+SUM(D17:D27)</f>
        <v>0</v>
      </c>
      <c r="E28" s="25">
        <f t="shared" si="2"/>
        <v>0</v>
      </c>
      <c r="F28" s="33" t="e">
        <f t="shared" si="0"/>
        <v>#DIV/0!</v>
      </c>
      <c r="G28" s="44">
        <f>+E28-C28</f>
        <v>0</v>
      </c>
    </row>
    <row r="29" spans="1:10" ht="16.5" x14ac:dyDescent="0.3">
      <c r="A29" s="1" t="s">
        <v>7</v>
      </c>
      <c r="B29" s="14" t="s">
        <v>23</v>
      </c>
      <c r="C29" s="38">
        <f>+(SUM((C17:C19))+C21+C26+C27)*$G$4</f>
        <v>0</v>
      </c>
      <c r="D29" s="38">
        <f t="shared" ref="D29:E29" si="3">+(SUM((D17:D19))+D21+D26+D27)*$G$4</f>
        <v>0</v>
      </c>
      <c r="E29" s="38">
        <f t="shared" si="3"/>
        <v>0</v>
      </c>
      <c r="F29" s="32" t="e">
        <f t="shared" si="0"/>
        <v>#DIV/0!</v>
      </c>
      <c r="G29" s="19"/>
      <c r="H29" s="77" t="str">
        <f>+IF(H30&lt;&gt;0,"Direct Cost Adjustment Needed","")</f>
        <v/>
      </c>
      <c r="I29" s="78"/>
    </row>
    <row r="30" spans="1:10" ht="16.5" thickBot="1" x14ac:dyDescent="0.3">
      <c r="A30" s="20" t="s">
        <v>2</v>
      </c>
      <c r="B30" s="21"/>
      <c r="C30" s="26">
        <f>C28+C29</f>
        <v>0</v>
      </c>
      <c r="D30" s="26">
        <f>D28+D29</f>
        <v>0</v>
      </c>
      <c r="E30" s="26">
        <f>E28+E29</f>
        <v>0</v>
      </c>
      <c r="F30" s="30" t="e">
        <f>D30/$C$30</f>
        <v>#DIV/0!</v>
      </c>
      <c r="G30" s="44">
        <f>C30-E30</f>
        <v>0</v>
      </c>
      <c r="H30" s="75">
        <f>+IFERROR(+ROUND(IF(D30/(1+G4)&lt;&gt;0,-1*D30/(1+G4),"Clear"),0), 0)</f>
        <v>0</v>
      </c>
      <c r="I30" s="76"/>
      <c r="J30" s="69"/>
    </row>
    <row r="31" spans="1:10" s="52" customFormat="1" ht="16.5" x14ac:dyDescent="0.25">
      <c r="A31" s="72" t="s">
        <v>84</v>
      </c>
      <c r="B31" s="72"/>
      <c r="C31" s="72"/>
      <c r="D31" s="72"/>
      <c r="E31" s="72"/>
      <c r="F31" s="72"/>
      <c r="G31" s="72"/>
      <c r="H31" s="73"/>
    </row>
    <row r="32" spans="1:10" s="52" customFormat="1" ht="16.5" x14ac:dyDescent="0.25">
      <c r="A32" s="53"/>
      <c r="B32" s="53"/>
      <c r="C32" s="53"/>
      <c r="D32" s="53"/>
      <c r="E32" s="53"/>
      <c r="F32" s="53"/>
      <c r="G32" s="53"/>
      <c r="H32" s="53"/>
    </row>
    <row r="33" spans="1:8" s="46" customFormat="1" ht="24" customHeight="1" thickBot="1" x14ac:dyDescent="0.35">
      <c r="A33" s="49" t="s">
        <v>82</v>
      </c>
      <c r="B33" s="54"/>
      <c r="C33" s="55"/>
      <c r="D33" s="55"/>
      <c r="E33" s="55"/>
      <c r="F33" s="55"/>
      <c r="G33" s="55"/>
      <c r="H33" s="56"/>
    </row>
    <row r="34" spans="1:8" s="46" customFormat="1" ht="24" customHeight="1" thickBot="1" x14ac:dyDescent="0.35">
      <c r="A34" s="56"/>
      <c r="B34" s="57"/>
      <c r="C34" s="57"/>
      <c r="D34" s="57"/>
      <c r="E34" s="57"/>
      <c r="F34" s="57"/>
      <c r="G34" s="57"/>
      <c r="H34" s="56"/>
    </row>
    <row r="35" spans="1:8" s="37" customFormat="1" x14ac:dyDescent="0.25">
      <c r="G35" s="48"/>
    </row>
    <row r="36" spans="1:8" s="37" customFormat="1" ht="19.5" thickBot="1" x14ac:dyDescent="0.35">
      <c r="A36" s="60" t="s">
        <v>44</v>
      </c>
      <c r="G36" s="48"/>
    </row>
    <row r="37" spans="1:8" s="37" customFormat="1" ht="16.5" x14ac:dyDescent="0.3">
      <c r="A37" s="46" t="s">
        <v>89</v>
      </c>
      <c r="G37" s="48"/>
    </row>
    <row r="38" spans="1:8" s="37" customFormat="1" ht="16.5" x14ac:dyDescent="0.3">
      <c r="B38" s="34" t="s">
        <v>45</v>
      </c>
      <c r="G38" s="48"/>
    </row>
    <row r="39" spans="1:8" s="37" customFormat="1" ht="16.5" x14ac:dyDescent="0.3">
      <c r="B39" s="34" t="s">
        <v>71</v>
      </c>
      <c r="G39" s="48"/>
    </row>
    <row r="40" spans="1:8" s="37" customFormat="1" ht="16.5" x14ac:dyDescent="0.3">
      <c r="B40" s="34"/>
      <c r="G40" s="48"/>
    </row>
    <row r="41" spans="1:8" s="37" customFormat="1" ht="16.5" x14ac:dyDescent="0.3">
      <c r="A41" s="46" t="s">
        <v>62</v>
      </c>
      <c r="G41" s="48"/>
    </row>
    <row r="42" spans="1:8" s="37" customFormat="1" ht="16.5" x14ac:dyDescent="0.3">
      <c r="B42" s="34" t="s">
        <v>69</v>
      </c>
      <c r="G42" s="48"/>
    </row>
    <row r="43" spans="1:8" s="37" customFormat="1" ht="16.5" x14ac:dyDescent="0.3">
      <c r="B43" s="34" t="s">
        <v>70</v>
      </c>
      <c r="G43" s="48"/>
    </row>
    <row r="44" spans="1:8" s="37" customFormat="1" ht="16.5" x14ac:dyDescent="0.3">
      <c r="B44" s="34"/>
      <c r="G44" s="48"/>
    </row>
    <row r="45" spans="1:8" s="37" customFormat="1" ht="16.5" x14ac:dyDescent="0.3">
      <c r="A45" s="46" t="s">
        <v>85</v>
      </c>
      <c r="G45" s="48"/>
    </row>
    <row r="46" spans="1:8" s="37" customFormat="1" ht="16.5" x14ac:dyDescent="0.3">
      <c r="B46" s="34" t="s">
        <v>72</v>
      </c>
      <c r="G46" s="48"/>
    </row>
    <row r="47" spans="1:8" s="37" customFormat="1" ht="16.5" x14ac:dyDescent="0.3">
      <c r="B47" s="34" t="s">
        <v>73</v>
      </c>
      <c r="G47" s="48"/>
    </row>
    <row r="48" spans="1:8" s="37" customFormat="1" ht="16.5" x14ac:dyDescent="0.3">
      <c r="B48" s="34"/>
      <c r="G48" s="48"/>
    </row>
    <row r="49" spans="1:7" s="37" customFormat="1" ht="16.5" x14ac:dyDescent="0.3">
      <c r="A49" s="46" t="s">
        <v>90</v>
      </c>
      <c r="G49" s="48"/>
    </row>
    <row r="50" spans="1:7" s="37" customFormat="1" ht="16.5" x14ac:dyDescent="0.3">
      <c r="B50" s="34" t="s">
        <v>77</v>
      </c>
      <c r="G50" s="48"/>
    </row>
    <row r="51" spans="1:7" s="37" customFormat="1" ht="16.5" x14ac:dyDescent="0.3">
      <c r="B51" s="34" t="s">
        <v>47</v>
      </c>
      <c r="G51" s="48"/>
    </row>
    <row r="52" spans="1:7" s="37" customFormat="1" ht="16.5" x14ac:dyDescent="0.3">
      <c r="B52" s="34"/>
      <c r="G52" s="48"/>
    </row>
    <row r="53" spans="1:7" s="37" customFormat="1" ht="16.5" x14ac:dyDescent="0.3">
      <c r="A53" s="46" t="s">
        <v>63</v>
      </c>
      <c r="G53" s="48"/>
    </row>
    <row r="54" spans="1:7" s="37" customFormat="1" ht="16.5" x14ac:dyDescent="0.3">
      <c r="B54" s="34" t="s">
        <v>74</v>
      </c>
      <c r="G54" s="48"/>
    </row>
    <row r="55" spans="1:7" s="37" customFormat="1" ht="16.5" x14ac:dyDescent="0.3">
      <c r="B55" s="34" t="s">
        <v>75</v>
      </c>
      <c r="G55" s="48"/>
    </row>
    <row r="56" spans="1:7" s="37" customFormat="1" ht="16.5" x14ac:dyDescent="0.3">
      <c r="B56" s="34"/>
      <c r="G56" s="48"/>
    </row>
    <row r="57" spans="1:7" s="37" customFormat="1" ht="19.5" thickBot="1" x14ac:dyDescent="0.35">
      <c r="A57" s="60" t="s">
        <v>46</v>
      </c>
      <c r="G57" s="48"/>
    </row>
    <row r="58" spans="1:7" s="37" customFormat="1" ht="16.5" x14ac:dyDescent="0.3">
      <c r="A58" s="46" t="s">
        <v>64</v>
      </c>
      <c r="G58" s="48"/>
    </row>
    <row r="59" spans="1:7" s="37" customFormat="1" ht="16.5" x14ac:dyDescent="0.3">
      <c r="B59" s="34" t="s">
        <v>76</v>
      </c>
      <c r="G59" s="48"/>
    </row>
    <row r="60" spans="1:7" s="37" customFormat="1" ht="16.5" x14ac:dyDescent="0.3">
      <c r="B60" s="34" t="s">
        <v>78</v>
      </c>
      <c r="G60" s="48"/>
    </row>
    <row r="61" spans="1:7" s="37" customFormat="1" ht="16.5" x14ac:dyDescent="0.3">
      <c r="B61" s="34"/>
      <c r="G61" s="48"/>
    </row>
    <row r="62" spans="1:7" s="37" customFormat="1" ht="16.5" x14ac:dyDescent="0.3">
      <c r="A62" s="46" t="s">
        <v>86</v>
      </c>
      <c r="G62" s="48"/>
    </row>
    <row r="63" spans="1:7" s="37" customFormat="1" ht="16.5" x14ac:dyDescent="0.3">
      <c r="B63" s="34" t="s">
        <v>79</v>
      </c>
      <c r="G63" s="48"/>
    </row>
    <row r="64" spans="1:7" s="37" customFormat="1" ht="16.5" x14ac:dyDescent="0.3">
      <c r="B64" s="63" t="s">
        <v>88</v>
      </c>
      <c r="G64" s="48"/>
    </row>
    <row r="65" spans="1:8" s="37" customFormat="1" ht="16.5" x14ac:dyDescent="0.3">
      <c r="B65" s="34" t="s">
        <v>52</v>
      </c>
      <c r="G65" s="48"/>
    </row>
    <row r="66" spans="1:8" s="37" customFormat="1" ht="16.5" x14ac:dyDescent="0.3">
      <c r="B66" s="34"/>
      <c r="G66" s="48"/>
    </row>
    <row r="67" spans="1:8" s="37" customFormat="1" ht="16.5" x14ac:dyDescent="0.3">
      <c r="A67" s="46" t="s">
        <v>51</v>
      </c>
      <c r="G67" s="48"/>
    </row>
    <row r="68" spans="1:8" s="37" customFormat="1" ht="16.5" x14ac:dyDescent="0.3">
      <c r="B68" s="34" t="s">
        <v>48</v>
      </c>
      <c r="D68" s="64" t="s">
        <v>91</v>
      </c>
      <c r="G68" s="48"/>
    </row>
    <row r="69" spans="1:8" s="37" customFormat="1" ht="16.5" x14ac:dyDescent="0.3">
      <c r="B69" s="34" t="s">
        <v>80</v>
      </c>
      <c r="G69" s="48"/>
    </row>
    <row r="70" spans="1:8" s="37" customFormat="1" x14ac:dyDescent="0.25">
      <c r="G70" s="48"/>
    </row>
    <row r="71" spans="1:8" s="37" customFormat="1" ht="19.5" thickBot="1" x14ac:dyDescent="0.35">
      <c r="A71" s="60" t="s">
        <v>49</v>
      </c>
      <c r="G71" s="48"/>
    </row>
    <row r="72" spans="1:8" s="37" customFormat="1" ht="33" customHeight="1" x14ac:dyDescent="0.3">
      <c r="A72" s="5" t="s">
        <v>38</v>
      </c>
      <c r="B72" s="7"/>
      <c r="C72" s="7"/>
      <c r="E72" s="46" t="s">
        <v>87</v>
      </c>
      <c r="F72" s="61"/>
      <c r="G72" s="48"/>
    </row>
    <row r="73" spans="1:8" s="37" customFormat="1" ht="33" customHeight="1" x14ac:dyDescent="0.3">
      <c r="A73" s="5" t="s">
        <v>30</v>
      </c>
      <c r="B73" s="8"/>
      <c r="C73" s="7"/>
      <c r="E73" s="46" t="s">
        <v>87</v>
      </c>
      <c r="F73" s="61"/>
      <c r="G73" s="48"/>
    </row>
    <row r="74" spans="1:8" s="37" customFormat="1" ht="18.75" x14ac:dyDescent="0.3">
      <c r="A74" s="6"/>
      <c r="G74" s="48"/>
    </row>
    <row r="75" spans="1:8" s="37" customFormat="1" ht="18.75" x14ac:dyDescent="0.3">
      <c r="A75" s="27" t="s">
        <v>66</v>
      </c>
      <c r="G75" s="48"/>
    </row>
    <row r="76" spans="1:8" s="37" customFormat="1" ht="18.75" x14ac:dyDescent="0.3">
      <c r="A76" s="6" t="s">
        <v>94</v>
      </c>
      <c r="G76" s="48"/>
    </row>
    <row r="77" spans="1:8" s="37" customFormat="1" ht="18.75" x14ac:dyDescent="0.3">
      <c r="A77" s="6" t="s">
        <v>67</v>
      </c>
      <c r="G77" s="48"/>
    </row>
    <row r="78" spans="1:8" s="37" customFormat="1" ht="18.75" x14ac:dyDescent="0.3">
      <c r="A78" s="6"/>
      <c r="G78" s="48"/>
    </row>
    <row r="79" spans="1:8" s="37" customFormat="1" ht="19.5" thickBot="1" x14ac:dyDescent="0.35">
      <c r="A79" s="40"/>
      <c r="B79" s="58"/>
      <c r="C79" s="58"/>
      <c r="D79" s="58"/>
      <c r="E79" s="58"/>
      <c r="F79" s="58"/>
      <c r="G79" s="59"/>
      <c r="H79" s="58"/>
    </row>
    <row r="80" spans="1:8" s="37" customFormat="1" ht="18.75" x14ac:dyDescent="0.3">
      <c r="A80" s="41" t="s">
        <v>68</v>
      </c>
      <c r="G80" s="48"/>
    </row>
    <row r="81" spans="1:7" s="37" customFormat="1" ht="12" customHeight="1" x14ac:dyDescent="0.3">
      <c r="A81" s="6"/>
      <c r="G81" s="48"/>
    </row>
    <row r="82" spans="1:7" s="37" customFormat="1" ht="18.75" customHeight="1" x14ac:dyDescent="0.3">
      <c r="A82" s="6" t="s">
        <v>65</v>
      </c>
      <c r="E82" s="46" t="s">
        <v>87</v>
      </c>
      <c r="F82" s="61"/>
      <c r="G82" s="48"/>
    </row>
    <row r="83" spans="1:7" s="37" customFormat="1" ht="33.75" customHeight="1" x14ac:dyDescent="0.3">
      <c r="A83" s="6" t="s">
        <v>93</v>
      </c>
      <c r="B83" s="8"/>
      <c r="C83" s="8"/>
      <c r="D83" s="62" t="s">
        <v>35</v>
      </c>
      <c r="E83" s="46" t="s">
        <v>87</v>
      </c>
      <c r="F83" s="61"/>
      <c r="G83" s="48"/>
    </row>
    <row r="84" spans="1:7" s="37" customFormat="1" x14ac:dyDescent="0.25">
      <c r="A84" s="65" t="s">
        <v>92</v>
      </c>
      <c r="G84" s="48"/>
    </row>
    <row r="154" spans="6:7" x14ac:dyDescent="0.25">
      <c r="F154" s="28"/>
      <c r="G154"/>
    </row>
  </sheetData>
  <mergeCells count="4">
    <mergeCell ref="A31:H31"/>
    <mergeCell ref="A1:H1"/>
    <mergeCell ref="H30:I30"/>
    <mergeCell ref="H29:I29"/>
  </mergeCells>
  <conditionalFormatting sqref="F17:F30">
    <cfRule type="cellIs" dxfId="4" priority="14" operator="lessThan">
      <formula>-0.25</formula>
    </cfRule>
    <cfRule type="cellIs" dxfId="3" priority="15" operator="greaterThan">
      <formula>0.25</formula>
    </cfRule>
  </conditionalFormatting>
  <conditionalFormatting sqref="H29:I29">
    <cfRule type="expression" dxfId="2" priority="3">
      <formula>isnotblank($H$30)</formula>
    </cfRule>
  </conditionalFormatting>
  <conditionalFormatting sqref="H30:I30">
    <cfRule type="expression" dxfId="1" priority="1">
      <formula>$H$30&lt;&gt;0</formula>
    </cfRule>
    <cfRule type="expression" dxfId="0" priority="2" stopIfTrue="1">
      <formula>"&lt;&gt;0"</formula>
    </cfRule>
  </conditionalFormatting>
  <pageMargins left="0.5" right="0.5" top="0.5" bottom="0.75" header="0.3" footer="0.3"/>
  <pageSetup scale="67" fitToHeight="2" orientation="landscape" r:id="rId1"/>
  <headerFooter>
    <oddFooter>&amp;L&amp;"Arial,Bold"&amp;9 27 August 2018&amp;C&amp;"Arial,Bold"&amp;9FIN-FRM-2018-006
(C)2018 Albert Einstein College of Medicine&amp;R&amp;"Arial,Bold"&amp;9&amp;P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</xdr:col>
                    <xdr:colOff>704850</xdr:colOff>
                    <xdr:row>67</xdr:row>
                    <xdr:rowOff>19050</xdr:rowOff>
                  </from>
                  <to>
                    <xdr:col>2</xdr:col>
                    <xdr:colOff>209550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</xdr:col>
                    <xdr:colOff>228600</xdr:colOff>
                    <xdr:row>67</xdr:row>
                    <xdr:rowOff>19050</xdr:rowOff>
                  </from>
                  <to>
                    <xdr:col>2</xdr:col>
                    <xdr:colOff>1095375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0</xdr:rowOff>
                  </from>
                  <to>
                    <xdr:col>1</xdr:col>
                    <xdr:colOff>971550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28575</xdr:rowOff>
                  </from>
                  <to>
                    <xdr:col>2</xdr:col>
                    <xdr:colOff>180975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6</xdr:col>
                    <xdr:colOff>95250</xdr:colOff>
                    <xdr:row>7</xdr:row>
                    <xdr:rowOff>0</xdr:rowOff>
                  </from>
                  <to>
                    <xdr:col>6</xdr:col>
                    <xdr:colOff>895350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19050</xdr:rowOff>
                  </from>
                  <to>
                    <xdr:col>6</xdr:col>
                    <xdr:colOff>895350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19050</xdr:rowOff>
                  </from>
                  <to>
                    <xdr:col>6</xdr:col>
                    <xdr:colOff>895350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macro="[0]!Macro1">
                <anchor moveWithCells="1">
                  <from>
                    <xdr:col>1</xdr:col>
                    <xdr:colOff>95250</xdr:colOff>
                    <xdr:row>11</xdr:row>
                    <xdr:rowOff>0</xdr:rowOff>
                  </from>
                  <to>
                    <xdr:col>1</xdr:col>
                    <xdr:colOff>971550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11</xdr:row>
                    <xdr:rowOff>28575</xdr:rowOff>
                  </from>
                  <to>
                    <xdr:col>2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6</xdr:col>
                    <xdr:colOff>247650</xdr:colOff>
                    <xdr:row>47</xdr:row>
                    <xdr:rowOff>171450</xdr:rowOff>
                  </from>
                  <to>
                    <xdr:col>6</xdr:col>
                    <xdr:colOff>1123950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6</xdr:col>
                    <xdr:colOff>666750</xdr:colOff>
                    <xdr:row>47</xdr:row>
                    <xdr:rowOff>209550</xdr:rowOff>
                  </from>
                  <to>
                    <xdr:col>7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28575</xdr:rowOff>
                  </from>
                  <to>
                    <xdr:col>6</xdr:col>
                    <xdr:colOff>1085850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6</xdr:col>
                    <xdr:colOff>171450</xdr:colOff>
                    <xdr:row>35</xdr:row>
                    <xdr:rowOff>209550</xdr:rowOff>
                  </from>
                  <to>
                    <xdr:col>6</xdr:col>
                    <xdr:colOff>1057275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6</xdr:col>
                    <xdr:colOff>590550</xdr:colOff>
                    <xdr:row>35</xdr:row>
                    <xdr:rowOff>228600</xdr:rowOff>
                  </from>
                  <to>
                    <xdr:col>7</xdr:col>
                    <xdr:colOff>104775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180975</xdr:rowOff>
                  </from>
                  <to>
                    <xdr:col>6</xdr:col>
                    <xdr:colOff>1085850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6</xdr:col>
                    <xdr:colOff>590550</xdr:colOff>
                    <xdr:row>39</xdr:row>
                    <xdr:rowOff>209550</xdr:rowOff>
                  </from>
                  <to>
                    <xdr:col>7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171450</xdr:rowOff>
                  </from>
                  <to>
                    <xdr:col>6</xdr:col>
                    <xdr:colOff>1095375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6</xdr:col>
                    <xdr:colOff>628650</xdr:colOff>
                    <xdr:row>43</xdr:row>
                    <xdr:rowOff>190500</xdr:rowOff>
                  </from>
                  <to>
                    <xdr:col>7</xdr:col>
                    <xdr:colOff>142875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6</xdr:col>
                    <xdr:colOff>219075</xdr:colOff>
                    <xdr:row>51</xdr:row>
                    <xdr:rowOff>190500</xdr:rowOff>
                  </from>
                  <to>
                    <xdr:col>6</xdr:col>
                    <xdr:colOff>1104900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6</xdr:col>
                    <xdr:colOff>647700</xdr:colOff>
                    <xdr:row>52</xdr:row>
                    <xdr:rowOff>19050</xdr:rowOff>
                  </from>
                  <to>
                    <xdr:col>7</xdr:col>
                    <xdr:colOff>171450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6</xdr:col>
                    <xdr:colOff>219075</xdr:colOff>
                    <xdr:row>56</xdr:row>
                    <xdr:rowOff>219075</xdr:rowOff>
                  </from>
                  <to>
                    <xdr:col>6</xdr:col>
                    <xdr:colOff>1104900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6</xdr:col>
                    <xdr:colOff>666750</xdr:colOff>
                    <xdr:row>56</xdr:row>
                    <xdr:rowOff>247650</xdr:rowOff>
                  </from>
                  <to>
                    <xdr:col>7</xdr:col>
                    <xdr:colOff>171450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Check Box 64">
              <controlPr defaultSize="0" autoFill="0" autoLine="0" autoPict="0">
                <anchor moveWithCells="1">
                  <from>
                    <xdr:col>6</xdr:col>
                    <xdr:colOff>219075</xdr:colOff>
                    <xdr:row>60</xdr:row>
                    <xdr:rowOff>171450</xdr:rowOff>
                  </from>
                  <to>
                    <xdr:col>6</xdr:col>
                    <xdr:colOff>1104900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6</xdr:col>
                    <xdr:colOff>647700</xdr:colOff>
                    <xdr:row>60</xdr:row>
                    <xdr:rowOff>190500</xdr:rowOff>
                  </from>
                  <to>
                    <xdr:col>7</xdr:col>
                    <xdr:colOff>171450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Check Box 66">
              <controlPr defaultSize="0" autoFill="0" autoLine="0" autoPict="0">
                <anchor moveWithCells="1">
                  <from>
                    <xdr:col>6</xdr:col>
                    <xdr:colOff>228600</xdr:colOff>
                    <xdr:row>65</xdr:row>
                    <xdr:rowOff>190500</xdr:rowOff>
                  </from>
                  <to>
                    <xdr:col>6</xdr:col>
                    <xdr:colOff>1123950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9" name="Check Box 67">
              <controlPr defaultSize="0" autoFill="0" autoLine="0" autoPict="0">
                <anchor moveWithCells="1">
                  <from>
                    <xdr:col>6</xdr:col>
                    <xdr:colOff>666750</xdr:colOff>
                    <xdr:row>66</xdr:row>
                    <xdr:rowOff>0</xdr:rowOff>
                  </from>
                  <to>
                    <xdr:col>7</xdr:col>
                    <xdr:colOff>180975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</vt:lpstr>
    </vt:vector>
  </TitlesOfParts>
  <Company>AECOM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NESS</dc:creator>
  <cp:lastModifiedBy>Denise Giocondo</cp:lastModifiedBy>
  <cp:lastPrinted>2018-09-04T13:57:01Z</cp:lastPrinted>
  <dcterms:created xsi:type="dcterms:W3CDTF">2000-02-25T20:34:27Z</dcterms:created>
  <dcterms:modified xsi:type="dcterms:W3CDTF">2024-02-08T18:24:54Z</dcterms:modified>
</cp:coreProperties>
</file>